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700" activeTab="0"/>
  </bookViews>
  <sheets>
    <sheet name="Founders" sheetId="1" r:id="rId1"/>
    <sheet name="Sheet2" sheetId="2" r:id="rId2"/>
    <sheet name="Sheet3" sheetId="3" r:id="rId3"/>
  </sheets>
  <definedNames>
    <definedName name="_xlnm.Print_Titles" localSheetId="0">'Founders'!$2:$2</definedName>
  </definedNames>
  <calcPr fullCalcOnLoad="1"/>
</workbook>
</file>

<file path=xl/sharedStrings.xml><?xml version="1.0" encoding="utf-8"?>
<sst xmlns="http://schemas.openxmlformats.org/spreadsheetml/2006/main" count="259" uniqueCount="172">
  <si>
    <t xml:space="preserve">First </t>
  </si>
  <si>
    <t>Last</t>
  </si>
  <si>
    <t>Amount</t>
  </si>
  <si>
    <t>Dianne</t>
  </si>
  <si>
    <t>Feinstein</t>
  </si>
  <si>
    <t>Blum Family Foundation</t>
  </si>
  <si>
    <t>Claudia</t>
  </si>
  <si>
    <t>Florsheim</t>
  </si>
  <si>
    <t>Janie &amp; Don</t>
  </si>
  <si>
    <t>Friend</t>
  </si>
  <si>
    <t>Joan</t>
  </si>
  <si>
    <t>Gibb</t>
  </si>
  <si>
    <t>Laurance and Daphne</t>
  </si>
  <si>
    <t>Heifitz and Palmer</t>
  </si>
  <si>
    <t xml:space="preserve">Gail and Steven </t>
  </si>
  <si>
    <t>Jaquish and Kenninger</t>
  </si>
  <si>
    <t>Jaquish &amp; Kenninger Foundation</t>
  </si>
  <si>
    <t>Ivan and Lisa</t>
  </si>
  <si>
    <t>Kaufman</t>
  </si>
  <si>
    <t>Joanne</t>
  </si>
  <si>
    <t>Marchetta</t>
  </si>
  <si>
    <t>Bob and Cindy</t>
  </si>
  <si>
    <t>Pester</t>
  </si>
  <si>
    <t>Mike and Carol</t>
  </si>
  <si>
    <t>Sabarese</t>
  </si>
  <si>
    <t>Blaise</t>
  </si>
  <si>
    <t>Carrig</t>
  </si>
  <si>
    <t xml:space="preserve">Tim </t>
  </si>
  <si>
    <t>Cashman</t>
  </si>
  <si>
    <t>Art</t>
  </si>
  <si>
    <t>Chuck</t>
  </si>
  <si>
    <t>Greene</t>
  </si>
  <si>
    <t xml:space="preserve">Cindy </t>
  </si>
  <si>
    <t>Gustafson</t>
  </si>
  <si>
    <t>Roger</t>
  </si>
  <si>
    <t>Kahn</t>
  </si>
  <si>
    <t>Cory</t>
  </si>
  <si>
    <t>Ritchie</t>
  </si>
  <si>
    <t xml:space="preserve">Patricia </t>
  </si>
  <si>
    <t>Ronald</t>
  </si>
  <si>
    <t>Tim and Denise Cashman</t>
  </si>
  <si>
    <t>Anonymous</t>
  </si>
  <si>
    <t>Lynn</t>
  </si>
  <si>
    <t>Suter</t>
  </si>
  <si>
    <t xml:space="preserve">Mark and .Eneas </t>
  </si>
  <si>
    <t>Kehke and Kane</t>
  </si>
  <si>
    <t>email</t>
  </si>
  <si>
    <t>lheifetz@mac.com</t>
  </si>
  <si>
    <t>jaquish@jurix.cm</t>
  </si>
  <si>
    <t>Hardie</t>
  </si>
  <si>
    <t>JMA Ventures</t>
  </si>
  <si>
    <t>Dave and Jan</t>
  </si>
  <si>
    <t>MKehke@dmbinc.com</t>
  </si>
  <si>
    <t>Patrick and Rachel Wright</t>
  </si>
  <si>
    <t>Patrick</t>
  </si>
  <si>
    <t>Wright</t>
  </si>
  <si>
    <t>Terry</t>
  </si>
  <si>
    <t>Watt</t>
  </si>
  <si>
    <t>Joan Gibb</t>
  </si>
  <si>
    <t>Vicki &amp; Roger Kahn</t>
  </si>
  <si>
    <t>Chuck Greene</t>
  </si>
  <si>
    <t>Dr. Laurence Heifetz &amp; Dr. Daphne Palmer</t>
  </si>
  <si>
    <t>Mike &amp; Carol Sabarese</t>
  </si>
  <si>
    <t>Chapman</t>
  </si>
  <si>
    <t>Colleen &amp; Art Chapman</t>
  </si>
  <si>
    <t>Arbor Realty Trust</t>
  </si>
  <si>
    <t>Steve</t>
  </si>
  <si>
    <t>Lind</t>
  </si>
  <si>
    <t>Stephen A. Lind</t>
  </si>
  <si>
    <t>Patricia &amp; Robert Ronald</t>
  </si>
  <si>
    <t>Squaw Valley USA</t>
  </si>
  <si>
    <t>Don &amp; Janie Friend Family</t>
  </si>
  <si>
    <t>Lynn M. Suter</t>
  </si>
  <si>
    <t>Claudia A Florsheim</t>
  </si>
  <si>
    <t>Keyser Foundation</t>
  </si>
  <si>
    <t>DMB Pacific</t>
  </si>
  <si>
    <t>Bob &amp; Cindy Pester Family</t>
  </si>
  <si>
    <t>Scott and Maja</t>
  </si>
  <si>
    <t>Gillespie and Thaler</t>
  </si>
  <si>
    <t>Person who confirmed</t>
  </si>
  <si>
    <t>Jan &amp; David Hardie</t>
  </si>
  <si>
    <t>Bev</t>
  </si>
  <si>
    <t>Cindy Gustafson and Wally Auerbach</t>
  </si>
  <si>
    <t>email from Cindy</t>
  </si>
  <si>
    <t>Cory and Ryan Ritchie</t>
  </si>
  <si>
    <t>Joanne Marchetta</t>
  </si>
  <si>
    <t>Terry Watt and Mark Karwowski</t>
  </si>
  <si>
    <t>Boyd</t>
  </si>
  <si>
    <t xml:space="preserve">Jim </t>
  </si>
  <si>
    <t>Jim and Cathy Boyd</t>
  </si>
  <si>
    <t>Robert S. and Dorothy J. Keyser Foundation</t>
  </si>
  <si>
    <t>Platinum</t>
  </si>
  <si>
    <t>Gold</t>
  </si>
  <si>
    <t>Silver</t>
  </si>
  <si>
    <t>Level</t>
  </si>
  <si>
    <t>Andy</t>
  </si>
  <si>
    <t>Wirth</t>
  </si>
  <si>
    <t>Terms</t>
  </si>
  <si>
    <t>Scott Gillespie, Maja Thaler &amp; Family</t>
  </si>
  <si>
    <t>Maja</t>
  </si>
  <si>
    <t>Eric Havian and Jean Jarvis</t>
  </si>
  <si>
    <t>Eric and Jean</t>
  </si>
  <si>
    <t>Havian and Jarvis</t>
  </si>
  <si>
    <t>Max and Nancy</t>
  </si>
  <si>
    <t>Gisko</t>
  </si>
  <si>
    <t>Max and Nancy Gisko</t>
  </si>
  <si>
    <t>Cindy</t>
  </si>
  <si>
    <t>Wittenberg</t>
  </si>
  <si>
    <t>Roger and Bea Wittenberg</t>
  </si>
  <si>
    <t>Blaise and Leslie Carrig</t>
  </si>
  <si>
    <t>Edgewood Companies</t>
  </si>
  <si>
    <t>silver</t>
  </si>
  <si>
    <t xml:space="preserve">Total </t>
  </si>
  <si>
    <t>2x$2,500</t>
  </si>
  <si>
    <t>5x$25,000</t>
  </si>
  <si>
    <t>2011 Received</t>
  </si>
  <si>
    <t>2010 Received</t>
  </si>
  <si>
    <t>2x$2,500 (next payment?)</t>
  </si>
  <si>
    <t>2x$2,500: 2nd interfund transfer at TTCF will occur on 8/1/12</t>
  </si>
  <si>
    <t>5x$1,000 (7/1)</t>
  </si>
  <si>
    <t>2X$10,000 (7/1)</t>
  </si>
  <si>
    <t>5 years</t>
  </si>
  <si>
    <t>Randy</t>
  </si>
  <si>
    <t>Hill</t>
  </si>
  <si>
    <t>5x$1,000 (7/1); Roger to confirm</t>
  </si>
  <si>
    <t>Outstanding Balance:</t>
  </si>
  <si>
    <t>2011 Outstanding</t>
  </si>
  <si>
    <t>E.L. Wiegand Foundation</t>
  </si>
  <si>
    <t>Invoiced</t>
  </si>
  <si>
    <t>Shares Received</t>
  </si>
  <si>
    <t>Art to Follow-up</t>
  </si>
  <si>
    <t>Brett and Karen Coleman Foundation</t>
  </si>
  <si>
    <t>Brett &amp; Karen</t>
  </si>
  <si>
    <t>Coleman</t>
  </si>
  <si>
    <t>Collected</t>
  </si>
  <si>
    <t xml:space="preserve">Michael </t>
  </si>
  <si>
    <t>Schaufeld</t>
  </si>
  <si>
    <t>Michael Schaufeld and Regan Reid</t>
  </si>
  <si>
    <t>Samuel and Suzanne</t>
  </si>
  <si>
    <t>Harrosh</t>
  </si>
  <si>
    <t>Samuel and Suzanne Harrosh</t>
  </si>
  <si>
    <t>2x$2,500 (7/1)</t>
  </si>
  <si>
    <t>Woody and Denise</t>
  </si>
  <si>
    <t>Shackleton</t>
  </si>
  <si>
    <t>Shackleton Family</t>
  </si>
  <si>
    <t>Jon Q. and Ann S.</t>
  </si>
  <si>
    <t>Reynolds</t>
  </si>
  <si>
    <t>Jon Q. and Ann S. Reynolds Fund</t>
  </si>
  <si>
    <t>Rhamey</t>
  </si>
  <si>
    <t>Raymond</t>
  </si>
  <si>
    <t>Avansino, Jr.</t>
  </si>
  <si>
    <t>Serendipity Fund at the Parasol Community Foundation</t>
  </si>
  <si>
    <t>Randy Hill</t>
  </si>
  <si>
    <t>Tom</t>
  </si>
  <si>
    <t>Mertens</t>
  </si>
  <si>
    <t>5x$1000</t>
  </si>
  <si>
    <t>Founder</t>
  </si>
  <si>
    <t>Total:</t>
  </si>
  <si>
    <t>in-kind*</t>
  </si>
  <si>
    <t>In Kind*</t>
  </si>
  <si>
    <t>Tom Mertens &amp; Barbara Krause</t>
  </si>
  <si>
    <t xml:space="preserve">Blake </t>
  </si>
  <si>
    <t>Riva</t>
  </si>
  <si>
    <t>East West Partners/Tahoe Mountain Resort Foundation</t>
  </si>
  <si>
    <t>confirm form</t>
  </si>
  <si>
    <t>Richard</t>
  </si>
  <si>
    <t>Crocker</t>
  </si>
  <si>
    <t>Richard and Theresa Crocker</t>
  </si>
  <si>
    <t>2x$5,000</t>
  </si>
  <si>
    <t>Dean</t>
  </si>
  <si>
    <t>Meiling</t>
  </si>
  <si>
    <t>Dean and Madylon Meiling, Spirit of the Lake Fund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</si>
</sst>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25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170" fontId="1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6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2" fontId="1" fillId="0" borderId="10" xfId="44" applyNumberFormat="1" applyFont="1" applyFill="1" applyBorder="1" applyAlignment="1">
      <alignment horizontal="center" wrapText="1"/>
    </xf>
    <xf numFmtId="172" fontId="1" fillId="0" borderId="10" xfId="44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0" fontId="1" fillId="0" borderId="1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22" borderId="12" xfId="0" applyFont="1" applyFill="1" applyBorder="1" applyAlignment="1">
      <alignment horizontal="right" wrapText="1"/>
    </xf>
    <xf numFmtId="172" fontId="2" fillId="22" borderId="13" xfId="0" applyNumberFormat="1" applyFont="1" applyFill="1" applyBorder="1" applyAlignment="1">
      <alignment wrapText="1"/>
    </xf>
    <xf numFmtId="0" fontId="2" fillId="22" borderId="14" xfId="0" applyFont="1" applyFill="1" applyBorder="1" applyAlignment="1">
      <alignment horizontal="right"/>
    </xf>
    <xf numFmtId="172" fontId="2" fillId="22" borderId="13" xfId="44" applyNumberFormat="1" applyFont="1" applyFill="1" applyBorder="1" applyAlignment="1">
      <alignment horizontal="right" wrapText="1"/>
    </xf>
    <xf numFmtId="172" fontId="2" fillId="22" borderId="13" xfId="44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170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172" fontId="1" fillId="0" borderId="15" xfId="44" applyNumberFormat="1" applyFont="1" applyFill="1" applyBorder="1" applyAlignment="1">
      <alignment horizontal="center" wrapText="1"/>
    </xf>
    <xf numFmtId="172" fontId="1" fillId="0" borderId="15" xfId="44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170" fontId="1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172" fontId="1" fillId="0" borderId="11" xfId="44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 wrapText="1"/>
    </xf>
    <xf numFmtId="170" fontId="1" fillId="4" borderId="17" xfId="0" applyNumberFormat="1" applyFont="1" applyFill="1" applyBorder="1" applyAlignment="1">
      <alignment horizontal="right" wrapText="1"/>
    </xf>
    <xf numFmtId="0" fontId="1" fillId="4" borderId="17" xfId="0" applyFont="1" applyFill="1" applyBorder="1" applyAlignment="1">
      <alignment horizontal="center"/>
    </xf>
    <xf numFmtId="3" fontId="1" fillId="4" borderId="17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>
      <alignment/>
    </xf>
    <xf numFmtId="172" fontId="1" fillId="4" borderId="17" xfId="44" applyNumberFormat="1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right" wrapText="1"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170" fontId="2" fillId="4" borderId="17" xfId="0" applyNumberFormat="1" applyFont="1" applyFill="1" applyBorder="1" applyAlignment="1">
      <alignment horizontal="right"/>
    </xf>
    <xf numFmtId="0" fontId="2" fillId="4" borderId="17" xfId="0" applyFont="1" applyFill="1" applyBorder="1" applyAlignment="1">
      <alignment horizontal="center" wrapText="1"/>
    </xf>
    <xf numFmtId="172" fontId="2" fillId="4" borderId="17" xfId="44" applyNumberFormat="1" applyFont="1" applyFill="1" applyBorder="1" applyAlignment="1">
      <alignment horizontal="center" wrapText="1"/>
    </xf>
    <xf numFmtId="172" fontId="2" fillId="4" borderId="17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2" fontId="2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0" fontId="1" fillId="22" borderId="1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70" fontId="2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170" fontId="1" fillId="0" borderId="0" xfId="0" applyNumberFormat="1" applyFont="1" applyBorder="1" applyAlignment="1">
      <alignment/>
    </xf>
    <xf numFmtId="170" fontId="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170" fontId="23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170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1" fillId="0" borderId="10" xfId="0" applyFont="1" applyFill="1" applyBorder="1" applyAlignment="1">
      <alignment/>
    </xf>
    <xf numFmtId="172" fontId="1" fillId="0" borderId="11" xfId="4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left" wrapText="1"/>
    </xf>
    <xf numFmtId="170" fontId="1" fillId="4" borderId="17" xfId="0" applyNumberFormat="1" applyFont="1" applyFill="1" applyBorder="1" applyAlignment="1">
      <alignment horizontal="center" wrapText="1"/>
    </xf>
    <xf numFmtId="0" fontId="1" fillId="22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172" fontId="0" fillId="0" borderId="10" xfId="44" applyNumberFormat="1" applyFill="1" applyBorder="1" applyAlignment="1">
      <alignment/>
    </xf>
    <xf numFmtId="0" fontId="22" fillId="0" borderId="10" xfId="53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wrapText="1"/>
    </xf>
    <xf numFmtId="172" fontId="2" fillId="0" borderId="10" xfId="44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quish@jurix.c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C31">
      <selection activeCell="P35" sqref="P35"/>
    </sheetView>
  </sheetViews>
  <sheetFormatPr defaultColWidth="9.140625" defaultRowHeight="12.75"/>
  <cols>
    <col min="1" max="1" width="11.57421875" style="17" hidden="1" customWidth="1"/>
    <col min="2" max="2" width="11.8515625" style="17" hidden="1" customWidth="1"/>
    <col min="3" max="3" width="25.28125" style="22" customWidth="1"/>
    <col min="4" max="4" width="14.7109375" style="22" hidden="1" customWidth="1"/>
    <col min="5" max="5" width="10.57421875" style="23" customWidth="1"/>
    <col min="6" max="6" width="10.57421875" style="18" customWidth="1"/>
    <col min="7" max="7" width="15.28125" style="5" customWidth="1"/>
    <col min="8" max="8" width="11.140625" style="16" customWidth="1"/>
    <col min="9" max="9" width="9.7109375" style="16" customWidth="1"/>
    <col min="10" max="10" width="11.00390625" style="1" customWidth="1"/>
    <col min="11" max="11" width="9.7109375" style="16" customWidth="1"/>
    <col min="12" max="12" width="10.421875" style="16" customWidth="1"/>
    <col min="13" max="14" width="9.7109375" style="16" customWidth="1"/>
    <col min="15" max="15" width="20.140625" style="5" hidden="1" customWidth="1"/>
    <col min="16" max="16384" width="9.140625" style="1" customWidth="1"/>
  </cols>
  <sheetData>
    <row r="1" spans="1:15" s="84" customFormat="1" ht="16.5" thickBot="1">
      <c r="A1" s="77"/>
      <c r="B1" s="77"/>
      <c r="C1" s="78"/>
      <c r="D1" s="79"/>
      <c r="E1" s="80"/>
      <c r="F1" s="81"/>
      <c r="G1" s="82"/>
      <c r="H1" s="83"/>
      <c r="I1" s="83"/>
      <c r="K1" s="83"/>
      <c r="L1" s="83"/>
      <c r="M1" s="83"/>
      <c r="N1" s="83"/>
      <c r="O1" s="82"/>
    </row>
    <row r="2" spans="1:15" s="2" customFormat="1" ht="26.25" thickBot="1">
      <c r="A2" s="71" t="s">
        <v>0</v>
      </c>
      <c r="B2" s="72" t="s">
        <v>1</v>
      </c>
      <c r="C2" s="72" t="s">
        <v>156</v>
      </c>
      <c r="D2" s="72" t="s">
        <v>79</v>
      </c>
      <c r="E2" s="72" t="s">
        <v>2</v>
      </c>
      <c r="F2" s="72" t="s">
        <v>94</v>
      </c>
      <c r="G2" s="72" t="s">
        <v>97</v>
      </c>
      <c r="H2" s="73" t="s">
        <v>116</v>
      </c>
      <c r="I2" s="73" t="s">
        <v>115</v>
      </c>
      <c r="J2" s="73" t="s">
        <v>126</v>
      </c>
      <c r="K2" s="74">
        <v>2012</v>
      </c>
      <c r="L2" s="74">
        <v>2013</v>
      </c>
      <c r="M2" s="74">
        <v>2014</v>
      </c>
      <c r="N2" s="74">
        <v>2015</v>
      </c>
      <c r="O2" s="92" t="s">
        <v>46</v>
      </c>
    </row>
    <row r="3" spans="1:15" ht="13.5" thickBot="1">
      <c r="A3" s="47" t="s">
        <v>93</v>
      </c>
      <c r="B3" s="48"/>
      <c r="C3" s="93" t="s">
        <v>93</v>
      </c>
      <c r="D3" s="49"/>
      <c r="E3" s="49"/>
      <c r="F3" s="49"/>
      <c r="G3" s="49"/>
      <c r="H3" s="94"/>
      <c r="I3" s="94"/>
      <c r="J3" s="49"/>
      <c r="K3" s="94"/>
      <c r="L3" s="94"/>
      <c r="M3" s="94"/>
      <c r="N3" s="94"/>
      <c r="O3" s="95"/>
    </row>
    <row r="4" spans="1:18" ht="12.75">
      <c r="A4" s="43" t="s">
        <v>88</v>
      </c>
      <c r="B4" s="36" t="s">
        <v>87</v>
      </c>
      <c r="C4" s="37" t="s">
        <v>89</v>
      </c>
      <c r="D4" s="38" t="s">
        <v>81</v>
      </c>
      <c r="E4" s="39">
        <v>5000</v>
      </c>
      <c r="F4" s="38" t="s">
        <v>93</v>
      </c>
      <c r="G4" s="40" t="s">
        <v>119</v>
      </c>
      <c r="H4" s="41"/>
      <c r="I4" s="41">
        <v>1000</v>
      </c>
      <c r="J4" s="42"/>
      <c r="K4" s="41">
        <v>1000</v>
      </c>
      <c r="L4" s="41">
        <v>1000</v>
      </c>
      <c r="M4" s="41">
        <v>1000</v>
      </c>
      <c r="N4" s="41">
        <v>1000</v>
      </c>
      <c r="O4" s="36"/>
      <c r="Q4" s="11"/>
      <c r="R4" s="11"/>
    </row>
    <row r="5" spans="1:18" ht="12.75">
      <c r="A5" s="21" t="s">
        <v>25</v>
      </c>
      <c r="B5" s="21" t="s">
        <v>26</v>
      </c>
      <c r="C5" s="4" t="s">
        <v>109</v>
      </c>
      <c r="D5" s="6" t="s">
        <v>34</v>
      </c>
      <c r="E5" s="10">
        <v>5000</v>
      </c>
      <c r="F5" s="14" t="s">
        <v>93</v>
      </c>
      <c r="G5" s="6" t="s">
        <v>128</v>
      </c>
      <c r="H5" s="24"/>
      <c r="I5" s="24">
        <v>0</v>
      </c>
      <c r="J5" s="25">
        <v>5000</v>
      </c>
      <c r="K5" s="24"/>
      <c r="L5" s="24"/>
      <c r="M5" s="24"/>
      <c r="N5" s="24"/>
      <c r="O5" s="4"/>
      <c r="Q5" s="11"/>
      <c r="R5" s="11"/>
    </row>
    <row r="6" spans="1:18" ht="12.75">
      <c r="A6" s="21" t="s">
        <v>27</v>
      </c>
      <c r="B6" s="21" t="s">
        <v>28</v>
      </c>
      <c r="C6" s="4" t="s">
        <v>40</v>
      </c>
      <c r="D6" s="6" t="s">
        <v>36</v>
      </c>
      <c r="E6" s="10">
        <v>5000</v>
      </c>
      <c r="F6" s="14" t="s">
        <v>93</v>
      </c>
      <c r="G6" s="6"/>
      <c r="H6" s="24"/>
      <c r="I6" s="24">
        <v>5000</v>
      </c>
      <c r="J6" s="25"/>
      <c r="K6" s="97"/>
      <c r="L6" s="97"/>
      <c r="M6" s="97"/>
      <c r="N6" s="97"/>
      <c r="O6" s="4"/>
      <c r="Q6" s="11"/>
      <c r="R6" s="11"/>
    </row>
    <row r="7" spans="1:18" ht="12.75">
      <c r="A7" s="21" t="s">
        <v>29</v>
      </c>
      <c r="B7" s="21" t="s">
        <v>63</v>
      </c>
      <c r="C7" s="4" t="s">
        <v>64</v>
      </c>
      <c r="D7" s="6" t="s">
        <v>81</v>
      </c>
      <c r="E7" s="10">
        <v>5000</v>
      </c>
      <c r="F7" s="14" t="s">
        <v>93</v>
      </c>
      <c r="G7" s="6"/>
      <c r="H7" s="24"/>
      <c r="I7" s="24">
        <v>5000</v>
      </c>
      <c r="J7" s="25"/>
      <c r="K7" s="24"/>
      <c r="L7" s="24"/>
      <c r="M7" s="24"/>
      <c r="N7" s="24"/>
      <c r="O7" s="4"/>
      <c r="P7" s="12"/>
      <c r="Q7" s="11"/>
      <c r="R7" s="11"/>
    </row>
    <row r="8" spans="1:18" ht="25.5">
      <c r="A8" s="21" t="s">
        <v>132</v>
      </c>
      <c r="B8" s="21" t="s">
        <v>133</v>
      </c>
      <c r="C8" s="4" t="s">
        <v>131</v>
      </c>
      <c r="D8" s="6" t="s">
        <v>164</v>
      </c>
      <c r="E8" s="10">
        <v>5000</v>
      </c>
      <c r="F8" s="14" t="s">
        <v>93</v>
      </c>
      <c r="G8" s="6"/>
      <c r="H8" s="24"/>
      <c r="I8" s="24">
        <v>5000</v>
      </c>
      <c r="J8" s="25"/>
      <c r="K8" s="24"/>
      <c r="L8" s="24"/>
      <c r="M8" s="24"/>
      <c r="N8" s="24"/>
      <c r="O8" s="4"/>
      <c r="P8" s="12"/>
      <c r="Q8" s="11"/>
      <c r="R8" s="11"/>
    </row>
    <row r="9" spans="1:18" ht="25.5">
      <c r="A9" s="21" t="s">
        <v>161</v>
      </c>
      <c r="B9" s="21" t="s">
        <v>162</v>
      </c>
      <c r="C9" s="101" t="s">
        <v>163</v>
      </c>
      <c r="D9" s="6" t="s">
        <v>164</v>
      </c>
      <c r="E9" s="10">
        <v>5000</v>
      </c>
      <c r="F9" s="14" t="s">
        <v>93</v>
      </c>
      <c r="G9" s="6"/>
      <c r="H9" s="24"/>
      <c r="I9" s="24">
        <v>5000</v>
      </c>
      <c r="J9" s="25"/>
      <c r="K9" s="24"/>
      <c r="L9" s="24"/>
      <c r="M9" s="24"/>
      <c r="N9" s="24"/>
      <c r="O9" s="4"/>
      <c r="P9" s="12"/>
      <c r="Q9" s="11"/>
      <c r="R9" s="11"/>
    </row>
    <row r="10" spans="1:18" ht="12.75">
      <c r="A10" s="21" t="s">
        <v>54</v>
      </c>
      <c r="B10" s="4" t="s">
        <v>148</v>
      </c>
      <c r="C10" s="4" t="s">
        <v>110</v>
      </c>
      <c r="D10" s="6"/>
      <c r="E10" s="10">
        <v>5000</v>
      </c>
      <c r="F10" s="14" t="s">
        <v>111</v>
      </c>
      <c r="G10" s="6"/>
      <c r="H10" s="24"/>
      <c r="I10" s="24">
        <v>5000</v>
      </c>
      <c r="J10" s="25"/>
      <c r="K10" s="24"/>
      <c r="L10" s="24"/>
      <c r="M10" s="24"/>
      <c r="N10" s="24"/>
      <c r="O10" s="4"/>
      <c r="Q10" s="11"/>
      <c r="R10" s="11"/>
    </row>
    <row r="11" spans="1:18" ht="12.75">
      <c r="A11" s="4" t="s">
        <v>6</v>
      </c>
      <c r="B11" s="4" t="s">
        <v>7</v>
      </c>
      <c r="C11" s="4" t="s">
        <v>73</v>
      </c>
      <c r="D11" s="6" t="s">
        <v>34</v>
      </c>
      <c r="E11" s="10">
        <v>5000</v>
      </c>
      <c r="F11" s="14" t="s">
        <v>93</v>
      </c>
      <c r="G11" s="13"/>
      <c r="H11" s="24"/>
      <c r="I11" s="24">
        <v>2500</v>
      </c>
      <c r="J11" s="25"/>
      <c r="K11" s="24">
        <v>2500</v>
      </c>
      <c r="L11" s="24"/>
      <c r="M11" s="24"/>
      <c r="N11" s="24"/>
      <c r="O11" s="4"/>
      <c r="Q11" s="11"/>
      <c r="R11" s="11"/>
    </row>
    <row r="12" spans="1:18" ht="12.75">
      <c r="A12" s="4" t="s">
        <v>8</v>
      </c>
      <c r="B12" s="4" t="s">
        <v>9</v>
      </c>
      <c r="C12" s="4" t="s">
        <v>71</v>
      </c>
      <c r="D12" s="6" t="s">
        <v>34</v>
      </c>
      <c r="E12" s="10">
        <v>5000</v>
      </c>
      <c r="F12" s="14" t="s">
        <v>93</v>
      </c>
      <c r="G12" s="13"/>
      <c r="H12" s="24"/>
      <c r="I12" s="24">
        <v>5000</v>
      </c>
      <c r="J12" s="25"/>
      <c r="K12" s="24"/>
      <c r="L12" s="24"/>
      <c r="M12" s="24"/>
      <c r="N12" s="24"/>
      <c r="O12" s="4"/>
      <c r="Q12" s="11"/>
      <c r="R12" s="11"/>
    </row>
    <row r="13" spans="1:18" ht="12.75">
      <c r="A13" s="4" t="s">
        <v>10</v>
      </c>
      <c r="B13" s="4" t="s">
        <v>11</v>
      </c>
      <c r="C13" s="4" t="s">
        <v>58</v>
      </c>
      <c r="D13" s="6" t="s">
        <v>34</v>
      </c>
      <c r="E13" s="10">
        <v>5000</v>
      </c>
      <c r="F13" s="14" t="s">
        <v>93</v>
      </c>
      <c r="G13" s="13"/>
      <c r="H13" s="24"/>
      <c r="I13" s="24">
        <v>5000</v>
      </c>
      <c r="J13" s="25"/>
      <c r="K13" s="24"/>
      <c r="L13" s="24"/>
      <c r="M13" s="24"/>
      <c r="N13" s="24"/>
      <c r="O13" s="4"/>
      <c r="Q13" s="11"/>
      <c r="R13" s="11"/>
    </row>
    <row r="14" spans="1:18" ht="25.5">
      <c r="A14" s="4" t="s">
        <v>77</v>
      </c>
      <c r="B14" s="4" t="s">
        <v>78</v>
      </c>
      <c r="C14" s="21" t="s">
        <v>98</v>
      </c>
      <c r="D14" s="6" t="s">
        <v>99</v>
      </c>
      <c r="E14" s="10">
        <v>5000</v>
      </c>
      <c r="F14" s="14" t="s">
        <v>93</v>
      </c>
      <c r="G14" s="13"/>
      <c r="H14" s="24"/>
      <c r="I14" s="24">
        <v>5000</v>
      </c>
      <c r="J14" s="25"/>
      <c r="K14" s="24"/>
      <c r="L14" s="24"/>
      <c r="M14" s="24"/>
      <c r="N14" s="24"/>
      <c r="O14" s="4"/>
      <c r="Q14" s="11"/>
      <c r="R14" s="11"/>
    </row>
    <row r="15" spans="1:18" ht="25.5">
      <c r="A15" s="4" t="s">
        <v>103</v>
      </c>
      <c r="B15" s="4" t="s">
        <v>104</v>
      </c>
      <c r="C15" s="21" t="s">
        <v>105</v>
      </c>
      <c r="D15" s="6" t="s">
        <v>106</v>
      </c>
      <c r="E15" s="10">
        <v>5000</v>
      </c>
      <c r="F15" s="14" t="s">
        <v>93</v>
      </c>
      <c r="G15" s="13" t="s">
        <v>113</v>
      </c>
      <c r="H15" s="24"/>
      <c r="I15" s="24">
        <v>2500</v>
      </c>
      <c r="J15" s="25"/>
      <c r="K15" s="24">
        <v>2500</v>
      </c>
      <c r="L15" s="24"/>
      <c r="M15" s="24"/>
      <c r="N15" s="24"/>
      <c r="O15" s="4"/>
      <c r="Q15" s="11"/>
      <c r="R15" s="11"/>
    </row>
    <row r="16" spans="1:18" ht="12.75">
      <c r="A16" s="4" t="s">
        <v>30</v>
      </c>
      <c r="B16" s="4" t="s">
        <v>31</v>
      </c>
      <c r="C16" s="4" t="s">
        <v>60</v>
      </c>
      <c r="D16" s="6" t="s">
        <v>36</v>
      </c>
      <c r="E16" s="10">
        <v>5000</v>
      </c>
      <c r="F16" s="14" t="s">
        <v>93</v>
      </c>
      <c r="G16" s="13" t="s">
        <v>119</v>
      </c>
      <c r="H16" s="24"/>
      <c r="I16" s="24">
        <v>1000</v>
      </c>
      <c r="J16" s="25"/>
      <c r="K16" s="24">
        <v>1000</v>
      </c>
      <c r="L16" s="24">
        <v>1000</v>
      </c>
      <c r="M16" s="24">
        <v>1000</v>
      </c>
      <c r="N16" s="24">
        <v>1000</v>
      </c>
      <c r="O16" s="4"/>
      <c r="Q16" s="11"/>
      <c r="R16" s="11"/>
    </row>
    <row r="17" spans="1:18" ht="25.5">
      <c r="A17" s="4" t="s">
        <v>32</v>
      </c>
      <c r="B17" s="4" t="s">
        <v>33</v>
      </c>
      <c r="C17" s="4" t="s">
        <v>82</v>
      </c>
      <c r="D17" s="6" t="s">
        <v>83</v>
      </c>
      <c r="E17" s="10">
        <v>5000</v>
      </c>
      <c r="F17" s="14" t="s">
        <v>93</v>
      </c>
      <c r="G17" s="6" t="s">
        <v>141</v>
      </c>
      <c r="H17" s="24">
        <v>500</v>
      </c>
      <c r="I17" s="24">
        <v>2100</v>
      </c>
      <c r="J17" s="25"/>
      <c r="K17" s="24">
        <v>2400</v>
      </c>
      <c r="L17" s="24"/>
      <c r="M17" s="24"/>
      <c r="N17" s="24"/>
      <c r="O17" s="4"/>
      <c r="Q17" s="11"/>
      <c r="R17" s="11"/>
    </row>
    <row r="18" spans="1:18" ht="25.5">
      <c r="A18" s="4" t="s">
        <v>138</v>
      </c>
      <c r="B18" s="4" t="s">
        <v>139</v>
      </c>
      <c r="C18" s="101" t="s">
        <v>140</v>
      </c>
      <c r="D18" s="6"/>
      <c r="E18" s="10">
        <v>5000</v>
      </c>
      <c r="F18" s="14" t="s">
        <v>93</v>
      </c>
      <c r="G18" s="6" t="s">
        <v>141</v>
      </c>
      <c r="H18" s="24"/>
      <c r="I18" s="24">
        <v>2500</v>
      </c>
      <c r="J18" s="25"/>
      <c r="K18" s="24">
        <v>2500</v>
      </c>
      <c r="L18" s="24"/>
      <c r="M18" s="24"/>
      <c r="N18" s="24"/>
      <c r="O18" s="4"/>
      <c r="Q18" s="11"/>
      <c r="R18" s="11"/>
    </row>
    <row r="19" spans="1:18" s="3" customFormat="1" ht="25.5">
      <c r="A19" s="4" t="s">
        <v>101</v>
      </c>
      <c r="B19" s="4" t="s">
        <v>102</v>
      </c>
      <c r="C19" s="4" t="s">
        <v>100</v>
      </c>
      <c r="D19" s="6" t="s">
        <v>81</v>
      </c>
      <c r="E19" s="9">
        <v>5000</v>
      </c>
      <c r="F19" s="14" t="s">
        <v>93</v>
      </c>
      <c r="G19" s="13"/>
      <c r="H19" s="24"/>
      <c r="I19" s="24">
        <v>5000</v>
      </c>
      <c r="J19" s="25"/>
      <c r="K19" s="24"/>
      <c r="L19" s="24"/>
      <c r="M19" s="24"/>
      <c r="N19" s="24"/>
      <c r="O19" s="4"/>
      <c r="Q19" s="11"/>
      <c r="R19" s="11"/>
    </row>
    <row r="20" spans="1:18" s="3" customFormat="1" ht="25.5">
      <c r="A20" s="4" t="s">
        <v>12</v>
      </c>
      <c r="B20" s="4" t="s">
        <v>13</v>
      </c>
      <c r="C20" s="4" t="s">
        <v>61</v>
      </c>
      <c r="D20" s="6" t="s">
        <v>34</v>
      </c>
      <c r="E20" s="9">
        <v>5000</v>
      </c>
      <c r="F20" s="14" t="s">
        <v>93</v>
      </c>
      <c r="G20" s="13"/>
      <c r="H20" s="24"/>
      <c r="I20" s="24">
        <v>5000</v>
      </c>
      <c r="J20" s="25"/>
      <c r="K20" s="24"/>
      <c r="L20" s="24"/>
      <c r="M20" s="24"/>
      <c r="N20" s="24"/>
      <c r="O20" s="4"/>
      <c r="Q20" s="11"/>
      <c r="R20" s="11"/>
    </row>
    <row r="21" spans="1:18" s="3" customFormat="1" ht="12.75">
      <c r="A21" s="4" t="s">
        <v>122</v>
      </c>
      <c r="B21" s="4" t="s">
        <v>123</v>
      </c>
      <c r="C21" s="4" t="s">
        <v>152</v>
      </c>
      <c r="D21" s="6"/>
      <c r="E21" s="9">
        <v>5000</v>
      </c>
      <c r="F21" s="14" t="s">
        <v>93</v>
      </c>
      <c r="G21" s="13"/>
      <c r="H21" s="24"/>
      <c r="I21" s="24">
        <v>5000</v>
      </c>
      <c r="J21" s="25"/>
      <c r="K21" s="24"/>
      <c r="L21" s="24"/>
      <c r="M21" s="24"/>
      <c r="N21" s="24"/>
      <c r="O21" s="4"/>
      <c r="Q21" s="11"/>
      <c r="R21" s="11"/>
    </row>
    <row r="22" spans="1:18" s="3" customFormat="1" ht="25.5">
      <c r="A22" s="4" t="s">
        <v>14</v>
      </c>
      <c r="B22" s="4" t="s">
        <v>15</v>
      </c>
      <c r="C22" s="4" t="s">
        <v>16</v>
      </c>
      <c r="D22" s="6" t="s">
        <v>81</v>
      </c>
      <c r="E22" s="9">
        <v>5000</v>
      </c>
      <c r="F22" s="14" t="s">
        <v>93</v>
      </c>
      <c r="G22" s="13"/>
      <c r="H22" s="24"/>
      <c r="I22" s="24">
        <v>5000</v>
      </c>
      <c r="J22" s="25"/>
      <c r="K22" s="24"/>
      <c r="L22" s="24"/>
      <c r="M22" s="24"/>
      <c r="N22" s="24"/>
      <c r="O22" s="4" t="s">
        <v>47</v>
      </c>
      <c r="Q22" s="11"/>
      <c r="R22" s="11"/>
    </row>
    <row r="23" spans="1:18" s="3" customFormat="1" ht="25.5">
      <c r="A23" s="21" t="s">
        <v>34</v>
      </c>
      <c r="B23" s="21" t="s">
        <v>35</v>
      </c>
      <c r="C23" s="4" t="s">
        <v>59</v>
      </c>
      <c r="D23" s="6" t="s">
        <v>34</v>
      </c>
      <c r="E23" s="9">
        <v>5000</v>
      </c>
      <c r="F23" s="14" t="s">
        <v>93</v>
      </c>
      <c r="G23" s="6" t="s">
        <v>117</v>
      </c>
      <c r="H23" s="24">
        <v>2500</v>
      </c>
      <c r="I23" s="24"/>
      <c r="J23" s="25"/>
      <c r="K23" s="24">
        <v>2500</v>
      </c>
      <c r="L23" s="24"/>
      <c r="M23" s="24"/>
      <c r="N23" s="24"/>
      <c r="O23" s="4"/>
      <c r="Q23" s="11"/>
      <c r="R23" s="11"/>
    </row>
    <row r="24" spans="1:18" s="3" customFormat="1" ht="12.75">
      <c r="A24" s="4" t="s">
        <v>17</v>
      </c>
      <c r="B24" s="4" t="s">
        <v>18</v>
      </c>
      <c r="C24" s="4" t="s">
        <v>65</v>
      </c>
      <c r="D24" s="6" t="s">
        <v>81</v>
      </c>
      <c r="E24" s="9">
        <v>5000</v>
      </c>
      <c r="F24" s="14" t="s">
        <v>93</v>
      </c>
      <c r="G24" s="6" t="s">
        <v>130</v>
      </c>
      <c r="H24" s="24"/>
      <c r="I24" s="24"/>
      <c r="J24" s="25">
        <v>5000</v>
      </c>
      <c r="K24" s="24"/>
      <c r="L24" s="24"/>
      <c r="M24" s="24"/>
      <c r="N24" s="24"/>
      <c r="O24" s="98" t="s">
        <v>48</v>
      </c>
      <c r="Q24" s="11"/>
      <c r="R24" s="11"/>
    </row>
    <row r="25" spans="1:18" s="3" customFormat="1" ht="25.5">
      <c r="A25" s="21" t="s">
        <v>44</v>
      </c>
      <c r="B25" s="21" t="s">
        <v>45</v>
      </c>
      <c r="C25" s="4" t="s">
        <v>75</v>
      </c>
      <c r="D25" s="6" t="s">
        <v>34</v>
      </c>
      <c r="E25" s="9">
        <v>5000</v>
      </c>
      <c r="F25" s="14" t="s">
        <v>93</v>
      </c>
      <c r="G25" s="15" t="s">
        <v>128</v>
      </c>
      <c r="H25" s="24"/>
      <c r="I25" s="24"/>
      <c r="J25" s="25">
        <v>5000</v>
      </c>
      <c r="K25" s="24"/>
      <c r="L25" s="24"/>
      <c r="M25" s="24"/>
      <c r="N25" s="24"/>
      <c r="O25" s="85" t="s">
        <v>52</v>
      </c>
      <c r="Q25" s="11"/>
      <c r="R25" s="11"/>
    </row>
    <row r="26" spans="1:18" s="3" customFormat="1" ht="12.75">
      <c r="A26" s="4" t="s">
        <v>66</v>
      </c>
      <c r="B26" s="4" t="s">
        <v>67</v>
      </c>
      <c r="C26" s="4" t="s">
        <v>68</v>
      </c>
      <c r="D26" s="6" t="s">
        <v>34</v>
      </c>
      <c r="E26" s="24">
        <v>5240.95</v>
      </c>
      <c r="F26" s="14" t="s">
        <v>93</v>
      </c>
      <c r="G26" s="13" t="s">
        <v>129</v>
      </c>
      <c r="H26" s="24"/>
      <c r="I26" s="24">
        <v>5240.95</v>
      </c>
      <c r="J26" s="25"/>
      <c r="K26" s="24"/>
      <c r="L26" s="24"/>
      <c r="M26" s="24"/>
      <c r="N26" s="24"/>
      <c r="O26" s="4"/>
      <c r="Q26" s="11"/>
      <c r="R26" s="11"/>
    </row>
    <row r="27" spans="1:18" s="3" customFormat="1" ht="12.75">
      <c r="A27" s="4" t="s">
        <v>19</v>
      </c>
      <c r="B27" s="4" t="s">
        <v>20</v>
      </c>
      <c r="C27" s="4" t="s">
        <v>85</v>
      </c>
      <c r="D27" s="6" t="s">
        <v>81</v>
      </c>
      <c r="E27" s="9">
        <v>5000</v>
      </c>
      <c r="F27" s="14" t="s">
        <v>93</v>
      </c>
      <c r="G27" s="6"/>
      <c r="H27" s="24"/>
      <c r="I27" s="24">
        <v>5000</v>
      </c>
      <c r="J27" s="25"/>
      <c r="K27" s="24"/>
      <c r="L27" s="24"/>
      <c r="M27" s="24"/>
      <c r="N27" s="24"/>
      <c r="O27" s="4"/>
      <c r="Q27" s="11"/>
      <c r="R27" s="11"/>
    </row>
    <row r="28" spans="1:18" s="3" customFormat="1" ht="25.5">
      <c r="A28" s="4" t="s">
        <v>169</v>
      </c>
      <c r="B28" s="4" t="s">
        <v>170</v>
      </c>
      <c r="C28" s="101" t="s">
        <v>171</v>
      </c>
      <c r="D28" s="6"/>
      <c r="E28" s="9">
        <v>5000</v>
      </c>
      <c r="F28" s="14" t="s">
        <v>93</v>
      </c>
      <c r="G28" s="6"/>
      <c r="H28" s="24"/>
      <c r="I28" s="24">
        <v>5000</v>
      </c>
      <c r="J28" s="25"/>
      <c r="K28" s="24"/>
      <c r="L28" s="24"/>
      <c r="M28" s="24"/>
      <c r="N28" s="24"/>
      <c r="O28" s="4"/>
      <c r="Q28" s="11"/>
      <c r="R28" s="11"/>
    </row>
    <row r="29" spans="1:18" ht="25.5">
      <c r="A29" s="4" t="s">
        <v>153</v>
      </c>
      <c r="B29" s="4" t="s">
        <v>154</v>
      </c>
      <c r="C29" s="4" t="s">
        <v>160</v>
      </c>
      <c r="D29" s="6"/>
      <c r="E29" s="9">
        <v>5000</v>
      </c>
      <c r="F29" s="14" t="s">
        <v>93</v>
      </c>
      <c r="G29" s="6" t="s">
        <v>155</v>
      </c>
      <c r="H29" s="24"/>
      <c r="I29" s="24">
        <v>1000</v>
      </c>
      <c r="J29" s="25"/>
      <c r="K29" s="24">
        <v>1000</v>
      </c>
      <c r="L29" s="24">
        <v>1000</v>
      </c>
      <c r="M29" s="24">
        <v>1000</v>
      </c>
      <c r="N29" s="24">
        <v>1000</v>
      </c>
      <c r="O29" s="85"/>
      <c r="Q29" s="11"/>
      <c r="R29" s="11"/>
    </row>
    <row r="30" spans="1:18" s="3" customFormat="1" ht="25.5">
      <c r="A30" s="4" t="s">
        <v>145</v>
      </c>
      <c r="B30" s="4" t="s">
        <v>146</v>
      </c>
      <c r="C30" s="101" t="s">
        <v>147</v>
      </c>
      <c r="D30" s="6"/>
      <c r="E30" s="9">
        <v>5000</v>
      </c>
      <c r="F30" s="14" t="s">
        <v>93</v>
      </c>
      <c r="G30" s="6"/>
      <c r="H30" s="24"/>
      <c r="I30" s="24">
        <v>5000</v>
      </c>
      <c r="J30" s="25"/>
      <c r="K30" s="24"/>
      <c r="L30" s="24"/>
      <c r="M30" s="24"/>
      <c r="N30" s="24"/>
      <c r="O30" s="4"/>
      <c r="Q30" s="11"/>
      <c r="R30" s="11"/>
    </row>
    <row r="31" spans="1:18" ht="25.5">
      <c r="A31" s="4" t="s">
        <v>38</v>
      </c>
      <c r="B31" s="4" t="s">
        <v>39</v>
      </c>
      <c r="C31" s="4" t="s">
        <v>69</v>
      </c>
      <c r="D31" s="6" t="s">
        <v>34</v>
      </c>
      <c r="E31" s="9">
        <v>5000</v>
      </c>
      <c r="F31" s="14" t="s">
        <v>93</v>
      </c>
      <c r="G31" s="6" t="s">
        <v>124</v>
      </c>
      <c r="H31" s="24"/>
      <c r="I31" s="24">
        <v>1000</v>
      </c>
      <c r="J31" s="24"/>
      <c r="K31" s="24">
        <v>1000</v>
      </c>
      <c r="L31" s="24">
        <v>1000</v>
      </c>
      <c r="M31" s="24">
        <v>1000</v>
      </c>
      <c r="N31" s="24">
        <v>1000</v>
      </c>
      <c r="O31" s="7"/>
      <c r="Q31" s="11"/>
      <c r="R31" s="11"/>
    </row>
    <row r="32" spans="1:18" ht="51">
      <c r="A32" s="4" t="s">
        <v>23</v>
      </c>
      <c r="B32" s="4" t="s">
        <v>24</v>
      </c>
      <c r="C32" s="4" t="s">
        <v>62</v>
      </c>
      <c r="D32" s="6" t="s">
        <v>34</v>
      </c>
      <c r="E32" s="9">
        <v>5000</v>
      </c>
      <c r="F32" s="14" t="s">
        <v>93</v>
      </c>
      <c r="G32" s="6" t="s">
        <v>118</v>
      </c>
      <c r="H32" s="24"/>
      <c r="I32" s="24">
        <v>2500</v>
      </c>
      <c r="J32" s="25"/>
      <c r="K32" s="24">
        <v>2500</v>
      </c>
      <c r="L32" s="24"/>
      <c r="M32" s="24"/>
      <c r="N32" s="24"/>
      <c r="O32" s="4"/>
      <c r="Q32" s="11"/>
      <c r="R32" s="11"/>
    </row>
    <row r="33" spans="1:18" ht="25.5">
      <c r="A33" s="4" t="s">
        <v>135</v>
      </c>
      <c r="B33" s="4" t="s">
        <v>136</v>
      </c>
      <c r="C33" s="101" t="s">
        <v>137</v>
      </c>
      <c r="D33" s="6"/>
      <c r="E33" s="9">
        <v>5000</v>
      </c>
      <c r="F33" s="14" t="s">
        <v>93</v>
      </c>
      <c r="G33" s="6"/>
      <c r="H33" s="24"/>
      <c r="I33" s="24">
        <v>5000</v>
      </c>
      <c r="J33" s="25"/>
      <c r="K33" s="24"/>
      <c r="L33" s="24"/>
      <c r="M33" s="24"/>
      <c r="N33" s="24"/>
      <c r="O33" s="4"/>
      <c r="Q33" s="11"/>
      <c r="R33" s="11"/>
    </row>
    <row r="34" spans="1:18" ht="12.75">
      <c r="A34" s="4" t="s">
        <v>42</v>
      </c>
      <c r="B34" s="4" t="s">
        <v>43</v>
      </c>
      <c r="C34" s="4" t="s">
        <v>72</v>
      </c>
      <c r="D34" s="6" t="s">
        <v>81</v>
      </c>
      <c r="E34" s="10">
        <v>5000</v>
      </c>
      <c r="F34" s="14" t="s">
        <v>93</v>
      </c>
      <c r="G34" s="6"/>
      <c r="H34" s="24"/>
      <c r="I34" s="24">
        <v>5000</v>
      </c>
      <c r="J34" s="25"/>
      <c r="K34" s="24"/>
      <c r="L34" s="24"/>
      <c r="M34" s="24"/>
      <c r="N34" s="24"/>
      <c r="O34" s="4"/>
      <c r="Q34" s="11"/>
      <c r="R34" s="11"/>
    </row>
    <row r="35" spans="1:18" s="8" customFormat="1" ht="25.5">
      <c r="A35" s="4" t="s">
        <v>56</v>
      </c>
      <c r="B35" s="4" t="s">
        <v>57</v>
      </c>
      <c r="C35" s="4" t="s">
        <v>86</v>
      </c>
      <c r="D35" s="6" t="s">
        <v>34</v>
      </c>
      <c r="E35" s="9">
        <v>5000</v>
      </c>
      <c r="F35" s="14" t="s">
        <v>93</v>
      </c>
      <c r="G35" s="6" t="s">
        <v>128</v>
      </c>
      <c r="H35" s="24"/>
      <c r="I35" s="24">
        <v>2000</v>
      </c>
      <c r="J35" s="25"/>
      <c r="K35" s="25">
        <v>3000</v>
      </c>
      <c r="L35" s="25"/>
      <c r="M35" s="25"/>
      <c r="N35" s="25"/>
      <c r="O35" s="4"/>
      <c r="P35" s="1"/>
      <c r="Q35" s="11"/>
      <c r="R35" s="11"/>
    </row>
    <row r="36" spans="1:18" s="3" customFormat="1" ht="12.75">
      <c r="A36" s="19" t="s">
        <v>149</v>
      </c>
      <c r="B36" s="19" t="s">
        <v>150</v>
      </c>
      <c r="C36" s="102" t="s">
        <v>127</v>
      </c>
      <c r="D36" s="20"/>
      <c r="E36" s="44">
        <v>5000</v>
      </c>
      <c r="F36" s="29" t="s">
        <v>93</v>
      </c>
      <c r="G36" s="45"/>
      <c r="H36" s="30"/>
      <c r="I36" s="46">
        <v>5000</v>
      </c>
      <c r="J36" s="46"/>
      <c r="K36" s="46"/>
      <c r="L36" s="46"/>
      <c r="M36" s="46"/>
      <c r="N36" s="46"/>
      <c r="O36" s="19"/>
      <c r="Q36" s="11"/>
      <c r="R36" s="11"/>
    </row>
    <row r="37" spans="1:18" s="3" customFormat="1" ht="12.75">
      <c r="A37" s="4" t="s">
        <v>34</v>
      </c>
      <c r="B37" s="4" t="s">
        <v>107</v>
      </c>
      <c r="C37" s="21" t="s">
        <v>108</v>
      </c>
      <c r="D37" s="14" t="s">
        <v>34</v>
      </c>
      <c r="E37" s="10">
        <v>5000</v>
      </c>
      <c r="F37" s="14" t="s">
        <v>93</v>
      </c>
      <c r="G37" s="6" t="s">
        <v>121</v>
      </c>
      <c r="H37" s="24"/>
      <c r="I37" s="24">
        <v>1500</v>
      </c>
      <c r="J37" s="25"/>
      <c r="K37" s="24">
        <v>875</v>
      </c>
      <c r="L37" s="24">
        <v>875</v>
      </c>
      <c r="M37" s="24">
        <v>875</v>
      </c>
      <c r="N37" s="24">
        <v>875</v>
      </c>
      <c r="O37" s="4"/>
      <c r="P37" s="26"/>
      <c r="Q37" s="11"/>
      <c r="R37" s="11"/>
    </row>
    <row r="38" spans="1:18" s="3" customFormat="1" ht="13.5" thickBot="1">
      <c r="A38" s="4" t="s">
        <v>54</v>
      </c>
      <c r="B38" s="4" t="s">
        <v>55</v>
      </c>
      <c r="C38" s="4" t="s">
        <v>53</v>
      </c>
      <c r="D38" s="6" t="s">
        <v>36</v>
      </c>
      <c r="E38" s="9">
        <v>5000</v>
      </c>
      <c r="F38" s="14" t="s">
        <v>93</v>
      </c>
      <c r="G38" s="15" t="s">
        <v>119</v>
      </c>
      <c r="H38" s="24">
        <v>1000</v>
      </c>
      <c r="I38" s="24"/>
      <c r="J38" s="24"/>
      <c r="K38" s="24">
        <v>1000</v>
      </c>
      <c r="L38" s="24">
        <v>1000</v>
      </c>
      <c r="M38" s="24">
        <v>1000</v>
      </c>
      <c r="N38" s="24">
        <v>1000</v>
      </c>
      <c r="O38" s="4"/>
      <c r="Q38" s="11"/>
      <c r="R38" s="11"/>
    </row>
    <row r="39" spans="1:18" s="3" customFormat="1" ht="13.5" thickBot="1">
      <c r="A39" s="47" t="s">
        <v>92</v>
      </c>
      <c r="B39" s="48"/>
      <c r="C39" s="93" t="s">
        <v>92</v>
      </c>
      <c r="D39" s="49"/>
      <c r="E39" s="50"/>
      <c r="F39" s="51"/>
      <c r="G39" s="52"/>
      <c r="H39" s="53"/>
      <c r="I39" s="54"/>
      <c r="J39" s="54"/>
      <c r="K39" s="54"/>
      <c r="L39" s="54"/>
      <c r="M39" s="54"/>
      <c r="N39" s="54"/>
      <c r="O39" s="96"/>
      <c r="Q39" s="11"/>
      <c r="R39" s="11"/>
    </row>
    <row r="40" spans="1:18" s="3" customFormat="1" ht="38.25">
      <c r="A40" s="43"/>
      <c r="B40" s="36" t="s">
        <v>41</v>
      </c>
      <c r="C40" s="37" t="s">
        <v>151</v>
      </c>
      <c r="D40" s="38" t="s">
        <v>36</v>
      </c>
      <c r="E40" s="39">
        <v>20000</v>
      </c>
      <c r="F40" s="38" t="s">
        <v>92</v>
      </c>
      <c r="G40" s="40" t="s">
        <v>120</v>
      </c>
      <c r="H40" s="41"/>
      <c r="I40" s="41">
        <v>10000</v>
      </c>
      <c r="J40" s="42"/>
      <c r="K40" s="41">
        <v>10000</v>
      </c>
      <c r="L40" s="41"/>
      <c r="M40" s="41"/>
      <c r="N40" s="41"/>
      <c r="O40" s="43"/>
      <c r="Q40" s="11"/>
      <c r="R40" s="11"/>
    </row>
    <row r="41" spans="1:18" s="3" customFormat="1" ht="13.5" thickBot="1">
      <c r="A41" s="19" t="s">
        <v>165</v>
      </c>
      <c r="B41" s="30" t="s">
        <v>166</v>
      </c>
      <c r="C41" s="99" t="s">
        <v>167</v>
      </c>
      <c r="D41" s="29" t="s">
        <v>164</v>
      </c>
      <c r="E41" s="76">
        <v>10000</v>
      </c>
      <c r="F41" s="29" t="s">
        <v>92</v>
      </c>
      <c r="G41" s="20" t="s">
        <v>168</v>
      </c>
      <c r="H41" s="46"/>
      <c r="I41" s="46">
        <v>5000</v>
      </c>
      <c r="J41" s="86"/>
      <c r="K41" s="46">
        <v>5000</v>
      </c>
      <c r="L41" s="46"/>
      <c r="M41" s="46"/>
      <c r="N41" s="46"/>
      <c r="O41" s="19"/>
      <c r="Q41" s="11"/>
      <c r="R41" s="11"/>
    </row>
    <row r="42" spans="1:18" s="3" customFormat="1" ht="13.5" thickBot="1">
      <c r="A42" s="47" t="s">
        <v>91</v>
      </c>
      <c r="B42" s="56"/>
      <c r="C42" s="93" t="s">
        <v>91</v>
      </c>
      <c r="D42" s="57"/>
      <c r="E42" s="58"/>
      <c r="F42" s="57"/>
      <c r="G42" s="59"/>
      <c r="H42" s="60"/>
      <c r="I42" s="60"/>
      <c r="J42" s="61"/>
      <c r="K42" s="60"/>
      <c r="L42" s="60"/>
      <c r="M42" s="60"/>
      <c r="N42" s="60"/>
      <c r="O42" s="96"/>
      <c r="Q42" s="11"/>
      <c r="R42" s="11"/>
    </row>
    <row r="43" spans="1:18" s="3" customFormat="1" ht="12.75">
      <c r="A43" s="43" t="s">
        <v>29</v>
      </c>
      <c r="B43" s="43" t="s">
        <v>63</v>
      </c>
      <c r="C43" s="43" t="s">
        <v>50</v>
      </c>
      <c r="D43" s="40" t="s">
        <v>81</v>
      </c>
      <c r="E43" s="55">
        <v>25000</v>
      </c>
      <c r="F43" s="38" t="s">
        <v>91</v>
      </c>
      <c r="G43" s="40" t="s">
        <v>158</v>
      </c>
      <c r="H43" s="41"/>
      <c r="I43" s="41"/>
      <c r="J43" s="42"/>
      <c r="K43" s="41"/>
      <c r="L43" s="41"/>
      <c r="M43" s="41"/>
      <c r="N43" s="41"/>
      <c r="O43" s="43"/>
      <c r="Q43" s="11"/>
      <c r="R43" s="11"/>
    </row>
    <row r="44" spans="1:18" s="3" customFormat="1" ht="12.75">
      <c r="A44" s="4" t="s">
        <v>3</v>
      </c>
      <c r="B44" s="4" t="s">
        <v>4</v>
      </c>
      <c r="C44" s="4" t="s">
        <v>5</v>
      </c>
      <c r="D44" s="6" t="s">
        <v>81</v>
      </c>
      <c r="E44" s="9">
        <v>50000</v>
      </c>
      <c r="F44" s="14" t="s">
        <v>91</v>
      </c>
      <c r="G44" s="6"/>
      <c r="H44" s="24"/>
      <c r="I44" s="24">
        <v>50000</v>
      </c>
      <c r="J44" s="25"/>
      <c r="K44" s="24"/>
      <c r="L44" s="24"/>
      <c r="M44" s="24"/>
      <c r="N44" s="24"/>
      <c r="O44" s="4"/>
      <c r="Q44" s="11"/>
      <c r="R44" s="11"/>
    </row>
    <row r="45" spans="1:18" s="3" customFormat="1" ht="12.75">
      <c r="A45" s="4" t="s">
        <v>51</v>
      </c>
      <c r="B45" s="4" t="s">
        <v>49</v>
      </c>
      <c r="C45" s="4" t="s">
        <v>80</v>
      </c>
      <c r="D45" s="6" t="s">
        <v>36</v>
      </c>
      <c r="E45" s="9">
        <v>30000</v>
      </c>
      <c r="F45" s="14" t="s">
        <v>91</v>
      </c>
      <c r="G45" s="13"/>
      <c r="H45" s="24"/>
      <c r="I45" s="24">
        <v>5000</v>
      </c>
      <c r="J45" s="25"/>
      <c r="K45" s="24">
        <v>25000</v>
      </c>
      <c r="L45" s="24"/>
      <c r="M45" s="24"/>
      <c r="N45" s="24"/>
      <c r="O45" s="4"/>
      <c r="Q45" s="11"/>
      <c r="R45" s="11"/>
    </row>
    <row r="46" spans="1:18" ht="25.5">
      <c r="A46" s="4"/>
      <c r="B46" s="4" t="s">
        <v>74</v>
      </c>
      <c r="C46" s="4" t="s">
        <v>90</v>
      </c>
      <c r="D46" s="6" t="s">
        <v>34</v>
      </c>
      <c r="E46" s="9">
        <v>100000</v>
      </c>
      <c r="F46" s="14" t="s">
        <v>91</v>
      </c>
      <c r="G46" s="6" t="s">
        <v>114</v>
      </c>
      <c r="H46" s="24"/>
      <c r="I46" s="24">
        <v>25000</v>
      </c>
      <c r="J46" s="25"/>
      <c r="K46" s="24">
        <v>25000</v>
      </c>
      <c r="L46" s="24">
        <v>25000</v>
      </c>
      <c r="M46" s="24">
        <v>25000</v>
      </c>
      <c r="N46" s="24"/>
      <c r="O46" s="87"/>
      <c r="Q46" s="11"/>
      <c r="R46" s="11"/>
    </row>
    <row r="47" spans="1:18" ht="25.5">
      <c r="A47" s="4" t="s">
        <v>21</v>
      </c>
      <c r="B47" s="4" t="s">
        <v>22</v>
      </c>
      <c r="C47" s="4" t="s">
        <v>76</v>
      </c>
      <c r="D47" s="6" t="s">
        <v>34</v>
      </c>
      <c r="E47" s="27">
        <f>12176+26000</f>
        <v>38176</v>
      </c>
      <c r="F47" s="14" t="s">
        <v>91</v>
      </c>
      <c r="G47" s="13"/>
      <c r="H47" s="24">
        <v>12176</v>
      </c>
      <c r="I47" s="24">
        <v>26193.51</v>
      </c>
      <c r="J47" s="25"/>
      <c r="K47" s="24"/>
      <c r="L47" s="24"/>
      <c r="M47" s="24"/>
      <c r="N47" s="24"/>
      <c r="O47" s="85"/>
      <c r="Q47" s="11"/>
      <c r="R47" s="11"/>
    </row>
    <row r="48" spans="1:18" ht="12.75">
      <c r="A48" s="21" t="s">
        <v>36</v>
      </c>
      <c r="B48" s="21" t="s">
        <v>37</v>
      </c>
      <c r="C48" s="4" t="s">
        <v>84</v>
      </c>
      <c r="D48" s="6" t="s">
        <v>36</v>
      </c>
      <c r="E48" s="9">
        <v>30000</v>
      </c>
      <c r="F48" s="14" t="s">
        <v>91</v>
      </c>
      <c r="G48" s="15"/>
      <c r="H48" s="24">
        <v>5000</v>
      </c>
      <c r="I48" s="24"/>
      <c r="J48" s="24"/>
      <c r="K48" s="24">
        <v>25000</v>
      </c>
      <c r="L48" s="24"/>
      <c r="M48" s="24"/>
      <c r="N48" s="24"/>
      <c r="O48" s="4"/>
      <c r="Q48" s="11"/>
      <c r="R48" s="11"/>
    </row>
    <row r="49" spans="1:18" ht="25.5">
      <c r="A49" s="4" t="s">
        <v>142</v>
      </c>
      <c r="B49" s="4" t="s">
        <v>143</v>
      </c>
      <c r="C49" s="4" t="s">
        <v>144</v>
      </c>
      <c r="D49" s="6"/>
      <c r="E49" s="9">
        <v>26000</v>
      </c>
      <c r="F49" s="14" t="s">
        <v>91</v>
      </c>
      <c r="G49" s="6"/>
      <c r="H49" s="24"/>
      <c r="I49" s="24">
        <v>26000</v>
      </c>
      <c r="J49" s="25"/>
      <c r="K49" s="24"/>
      <c r="L49" s="24"/>
      <c r="M49" s="24"/>
      <c r="N49" s="24"/>
      <c r="O49" s="4"/>
      <c r="Q49" s="11"/>
      <c r="R49" s="11"/>
    </row>
    <row r="50" spans="1:18" ht="12.75">
      <c r="A50" s="4" t="s">
        <v>95</v>
      </c>
      <c r="B50" s="4" t="s">
        <v>96</v>
      </c>
      <c r="C50" s="4" t="s">
        <v>70</v>
      </c>
      <c r="D50" s="6" t="s">
        <v>34</v>
      </c>
      <c r="E50" s="10">
        <v>25000</v>
      </c>
      <c r="F50" s="14" t="s">
        <v>91</v>
      </c>
      <c r="G50" s="85"/>
      <c r="H50" s="25"/>
      <c r="I50" s="25"/>
      <c r="J50" s="85"/>
      <c r="K50" s="25">
        <v>25000</v>
      </c>
      <c r="L50" s="25"/>
      <c r="M50" s="25"/>
      <c r="N50" s="25"/>
      <c r="O50" s="87"/>
      <c r="Q50" s="11"/>
      <c r="R50" s="11"/>
    </row>
    <row r="51" spans="1:18" ht="12.75">
      <c r="A51" s="88" t="s">
        <v>112</v>
      </c>
      <c r="B51" s="85"/>
      <c r="C51" s="89" t="s">
        <v>157</v>
      </c>
      <c r="D51" s="90"/>
      <c r="E51" s="91">
        <f>SUM(E4:E50)</f>
        <v>529416.95</v>
      </c>
      <c r="F51" s="14"/>
      <c r="G51" s="88"/>
      <c r="H51" s="100">
        <f aca="true" t="shared" si="0" ref="H51:N51">SUM(H4:H50)</f>
        <v>21176</v>
      </c>
      <c r="I51" s="100">
        <f t="shared" si="0"/>
        <v>262034.46000000002</v>
      </c>
      <c r="J51" s="100">
        <f t="shared" si="0"/>
        <v>15000</v>
      </c>
      <c r="K51" s="100">
        <f t="shared" si="0"/>
        <v>138775</v>
      </c>
      <c r="L51" s="100">
        <f t="shared" si="0"/>
        <v>30875</v>
      </c>
      <c r="M51" s="100">
        <f t="shared" si="0"/>
        <v>30875</v>
      </c>
      <c r="N51" s="100">
        <f t="shared" si="0"/>
        <v>5875</v>
      </c>
      <c r="O51" s="87"/>
      <c r="P51" s="11"/>
      <c r="R51" s="11"/>
    </row>
    <row r="52" spans="1:18" ht="13.5" thickBot="1">
      <c r="A52" s="62"/>
      <c r="B52" s="63"/>
      <c r="C52" s="64"/>
      <c r="D52" s="65"/>
      <c r="E52" s="66"/>
      <c r="F52" s="65"/>
      <c r="G52" s="67"/>
      <c r="H52" s="68"/>
      <c r="I52" s="68"/>
      <c r="J52" s="68"/>
      <c r="K52" s="68"/>
      <c r="L52" s="68"/>
      <c r="M52" s="68"/>
      <c r="N52" s="68"/>
      <c r="O52" s="69"/>
      <c r="P52" s="75"/>
      <c r="R52" s="11"/>
    </row>
    <row r="53" spans="2:14" ht="13.5" thickBot="1">
      <c r="B53" s="28"/>
      <c r="H53" s="31" t="s">
        <v>134</v>
      </c>
      <c r="I53" s="32">
        <f>H51+I51</f>
        <v>283210.46</v>
      </c>
      <c r="J53" s="31" t="s">
        <v>159</v>
      </c>
      <c r="K53" s="34">
        <v>25000</v>
      </c>
      <c r="L53" s="70"/>
      <c r="M53" s="33" t="s">
        <v>125</v>
      </c>
      <c r="N53" s="35">
        <f>E51-I53-K53</f>
        <v>221206.48999999993</v>
      </c>
    </row>
  </sheetData>
  <sheetProtection/>
  <hyperlinks>
    <hyperlink ref="O24" r:id="rId1" display="jaquish@jurix.cm"/>
  </hyperlinks>
  <printOptions/>
  <pageMargins left="0.25" right="0.25" top="0.25" bottom="0" header="0.5" footer="0.5"/>
  <pageSetup horizontalDpi="300" verticalDpi="300" orientation="landscape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Ducey</dc:creator>
  <cp:keywords/>
  <dc:description/>
  <cp:lastModifiedBy>Beverly Ducey</cp:lastModifiedBy>
  <cp:lastPrinted>2011-11-13T01:47:32Z</cp:lastPrinted>
  <dcterms:created xsi:type="dcterms:W3CDTF">2011-07-29T20:34:48Z</dcterms:created>
  <dcterms:modified xsi:type="dcterms:W3CDTF">2011-11-20T18:24:26Z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